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435" windowHeight="9660"/>
  </bookViews>
  <sheets>
    <sheet name="Приложение № 1" sheetId="1" r:id="rId1"/>
  </sheets>
  <definedNames>
    <definedName name="_xlnm._FilterDatabase" localSheetId="0" hidden="1">'Приложение № 1'!$A$10:$N$10</definedName>
    <definedName name="_xlnm.Print_Area" localSheetId="0">'Приложение № 1'!$B$9:$N$11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L13" i="1" l="1"/>
  <c r="K13" i="1"/>
  <c r="J12" i="1" l="1"/>
  <c r="L12" i="1" s="1"/>
  <c r="J11" i="1"/>
  <c r="I12" i="1"/>
  <c r="K12" i="1" s="1"/>
  <c r="I11" i="1"/>
  <c r="L11" i="1" l="1"/>
  <c r="K11" i="1" l="1"/>
</calcChain>
</file>

<file path=xl/sharedStrings.xml><?xml version="1.0" encoding="utf-8"?>
<sst xmlns="http://schemas.openxmlformats.org/spreadsheetml/2006/main" count="28" uniqueCount="24">
  <si>
    <t>СПП 2024</t>
  </si>
  <si>
    <t>Цена ЕД на закуп (при поставке ЛС на условиях отличных от условий DDP), тенге</t>
  </si>
  <si>
    <t>Цена ЕД на закуп (при поставке ЛС на условиях DDP), тенге</t>
  </si>
  <si>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</si>
  <si>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</si>
  <si>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>№</t>
  </si>
  <si>
    <t>Форма медицинской помощи</t>
  </si>
  <si>
    <t>МНН</t>
  </si>
  <si>
    <t>Лекарственная  форма</t>
  </si>
  <si>
    <t>Единица измерения</t>
  </si>
  <si>
    <t>Количество к закупу</t>
  </si>
  <si>
    <t>ГРАФИК ПОСТАВКИ</t>
  </si>
  <si>
    <t>Стационар</t>
  </si>
  <si>
    <t>Адсорбированная коклюшно-дифтерийно-столбнячная вакцина, содержащая бесклеточный коклюшный компонент</t>
  </si>
  <si>
    <t>вакцина адсорбированная бесклеточная коклюшно-дифтерийно-столбнячная жидкая, 1 дозная</t>
  </si>
  <si>
    <t>доза</t>
  </si>
  <si>
    <t>Вакцина дифтерийно-столбнячная-бесклеточная коклюшная, комбинированная с вакциной против гепатита В рекомбинантной, вакциной против полиомиелита инактивированной и вакциной против гемофильной инфекции типа b</t>
  </si>
  <si>
    <t>комбинированная, в составе вакцин: дифтерийно-столбнячный с бесклеточным коклюшным компонентом, вирусный гепатит В, полиомиелит инактивированный, гемофильная инфекция типа b, по 1 дозе</t>
  </si>
  <si>
    <t>Вакцина дифтерийно-столбнячная-бесклеточная коклюшная, комбинированная с вакциной против полиомиелита инактивированной и вакциной против гемофильной инфекции типа b</t>
  </si>
  <si>
    <t>комбинированная, в составе вакцин: дифтерийно-столбнячный с бесклеточным коклюшным компонентом, полиомиелит инактивированный, гемофильная инфекция типа b, по 1 дозе.</t>
  </si>
  <si>
    <t>c 15.08.2024 года
по 31.08.2024 года</t>
  </si>
  <si>
    <t>Предельная цена МЗ РК</t>
  </si>
  <si>
    <t>«СК-Фармация» ЖШС Басқарма Төрағасының м.а.
2024 жылғы «01» шілдедегі
№ 05-02/359 бұйрығына № 1 қосымша</t>
  </si>
  <si>
    <t>Приложение № 1 к приказу 
и.о. Председателя Правления ТОО «СК-Фармация»  
от «01» июля 2024 года № 05-02/359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</si>
</sst>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43" fontId="7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7" fillId="3" borderId="1" xfId="1" applyNumberFormat="1" applyFont="1" applyFill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3" fontId="5" fillId="0" borderId="0" xfId="0" applyNumberFormat="1" applyFont="1"/>
    <xf numFmtId="43" fontId="5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vertical="center"/>
    </xf>
    <xf numFmtId="3" fontId="10" fillId="0" borderId="1" xfId="1" applyNumberFormat="1" applyFont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2" applyNumberFormat="1" applyFont="1" applyFill="1" applyBorder="1" applyAlignment="1">
      <alignment horizontal="center" vertical="center" wrapText="1"/>
    </xf>
    <xf numFmtId="1" fontId="8" fillId="2" borderId="1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5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7"/>
  <sheetViews>
    <sheetView tabSelected="1" topLeftCell="J1" zoomScale="55" zoomScaleNormal="55" zoomScaleSheetLayoutView="70" workbookViewId="0">
      <selection activeCell="M2" sqref="M2:N7"/>
    </sheetView>
  </sheetViews>
  <sheetFormatPr defaultRowHeight="15.75" x14ac:dyDescent="0.25"/>
  <cols>
    <col min="1" max="1" width="9.140625" style="2"/>
    <col min="2" max="2" width="5.85546875" style="2" customWidth="1"/>
    <col min="3" max="3" width="16.85546875" style="2" customWidth="1"/>
    <col min="4" max="4" width="25.42578125" style="2" customWidth="1"/>
    <col min="5" max="5" width="76" style="2" customWidth="1"/>
    <col min="6" max="6" width="70.5703125" style="1" customWidth="1"/>
    <col min="7" max="7" width="25.7109375" style="2" customWidth="1"/>
    <col min="8" max="8" width="27.5703125" style="2" customWidth="1"/>
    <col min="9" max="10" width="34.85546875" style="2" customWidth="1"/>
    <col min="11" max="11" width="33.85546875" style="2" customWidth="1"/>
    <col min="12" max="12" width="34.85546875" style="2" customWidth="1"/>
    <col min="13" max="13" width="37.42578125" style="2" customWidth="1"/>
    <col min="14" max="14" width="43.28515625" style="2" customWidth="1"/>
    <col min="15" max="16384" width="9.140625" style="2"/>
  </cols>
  <sheetData>
    <row r="2" spans="2:14" ht="15.75" customHeight="1" x14ac:dyDescent="0.25">
      <c r="B2" s="17" t="s">
        <v>22</v>
      </c>
      <c r="C2" s="17"/>
      <c r="D2" s="17"/>
      <c r="E2" s="17"/>
      <c r="M2" s="17" t="s">
        <v>23</v>
      </c>
      <c r="N2" s="17"/>
    </row>
    <row r="3" spans="2:14" ht="15.75" customHeight="1" x14ac:dyDescent="0.25">
      <c r="B3" s="17"/>
      <c r="C3" s="17"/>
      <c r="D3" s="17"/>
      <c r="E3" s="17"/>
      <c r="M3" s="17"/>
      <c r="N3" s="17"/>
    </row>
    <row r="4" spans="2:14" ht="15.75" customHeight="1" x14ac:dyDescent="0.25">
      <c r="B4" s="17"/>
      <c r="C4" s="17"/>
      <c r="D4" s="17"/>
      <c r="E4" s="17"/>
      <c r="M4" s="17"/>
      <c r="N4" s="17"/>
    </row>
    <row r="5" spans="2:14" ht="15.75" customHeight="1" x14ac:dyDescent="0.25">
      <c r="B5" s="17"/>
      <c r="C5" s="17"/>
      <c r="D5" s="17"/>
      <c r="E5" s="17"/>
      <c r="M5" s="17"/>
      <c r="N5" s="17"/>
    </row>
    <row r="6" spans="2:14" ht="15.75" customHeight="1" x14ac:dyDescent="0.25">
      <c r="B6" s="17"/>
      <c r="C6" s="17"/>
      <c r="D6" s="17"/>
      <c r="E6" s="17"/>
      <c r="M6" s="17"/>
      <c r="N6" s="17"/>
    </row>
    <row r="7" spans="2:14" ht="15.75" customHeight="1" x14ac:dyDescent="0.25">
      <c r="B7" s="17"/>
      <c r="C7" s="17"/>
      <c r="D7" s="17"/>
      <c r="E7" s="17"/>
      <c r="M7" s="17"/>
      <c r="N7" s="17"/>
    </row>
    <row r="8" spans="2:14" ht="15.75" customHeight="1" x14ac:dyDescent="0.25"/>
    <row r="9" spans="2:14" ht="37.5" customHeight="1" x14ac:dyDescent="0.25">
      <c r="B9" s="18" t="s">
        <v>5</v>
      </c>
      <c r="C9" s="20" t="s">
        <v>0</v>
      </c>
      <c r="D9" s="20" t="s">
        <v>6</v>
      </c>
      <c r="E9" s="19" t="s">
        <v>7</v>
      </c>
      <c r="F9" s="19" t="s">
        <v>8</v>
      </c>
      <c r="G9" s="19" t="s">
        <v>9</v>
      </c>
      <c r="H9" s="16" t="s">
        <v>21</v>
      </c>
      <c r="I9" s="19" t="s">
        <v>2</v>
      </c>
      <c r="J9" s="19" t="s">
        <v>1</v>
      </c>
      <c r="K9" s="19" t="s">
        <v>4</v>
      </c>
      <c r="L9" s="16" t="s">
        <v>3</v>
      </c>
      <c r="M9" s="18" t="s">
        <v>10</v>
      </c>
      <c r="N9" s="12" t="s">
        <v>11</v>
      </c>
    </row>
    <row r="10" spans="2:14" ht="72" customHeight="1" x14ac:dyDescent="0.25">
      <c r="B10" s="18"/>
      <c r="C10" s="20"/>
      <c r="D10" s="20"/>
      <c r="E10" s="19"/>
      <c r="F10" s="19"/>
      <c r="G10" s="19"/>
      <c r="H10" s="16"/>
      <c r="I10" s="19"/>
      <c r="J10" s="19"/>
      <c r="K10" s="19"/>
      <c r="L10" s="16"/>
      <c r="M10" s="18"/>
      <c r="N10" s="13" t="s">
        <v>20</v>
      </c>
    </row>
    <row r="11" spans="2:14" s="3" customFormat="1" ht="69.75" x14ac:dyDescent="0.25">
      <c r="B11" s="9">
        <v>1</v>
      </c>
      <c r="C11" s="5">
        <v>241579</v>
      </c>
      <c r="D11" s="5" t="s">
        <v>12</v>
      </c>
      <c r="E11" s="8" t="s">
        <v>13</v>
      </c>
      <c r="F11" s="8" t="s">
        <v>14</v>
      </c>
      <c r="G11" s="5" t="s">
        <v>15</v>
      </c>
      <c r="H11" s="4">
        <v>6411.13</v>
      </c>
      <c r="I11" s="7">
        <f>ROUNDDOWN((H11-(H11*0.07)),2)</f>
        <v>5962.35</v>
      </c>
      <c r="J11" s="7">
        <f>ROUNDDOWN((H11-(H11*0.1)),2)</f>
        <v>5770.01</v>
      </c>
      <c r="K11" s="6">
        <f>I11*M11</f>
        <v>281345409.44999999</v>
      </c>
      <c r="L11" s="6">
        <f>J11*M11</f>
        <v>272269461.87</v>
      </c>
      <c r="M11" s="15">
        <v>47187</v>
      </c>
      <c r="N11" s="14">
        <v>47187</v>
      </c>
    </row>
    <row r="12" spans="2:14" ht="139.5" x14ac:dyDescent="0.25">
      <c r="B12" s="9">
        <v>2</v>
      </c>
      <c r="C12" s="5">
        <v>241494</v>
      </c>
      <c r="D12" s="5" t="s">
        <v>12</v>
      </c>
      <c r="E12" s="8" t="s">
        <v>16</v>
      </c>
      <c r="F12" s="8" t="s">
        <v>17</v>
      </c>
      <c r="G12" s="5" t="s">
        <v>15</v>
      </c>
      <c r="H12" s="4">
        <v>14454.16</v>
      </c>
      <c r="I12" s="7">
        <f>ROUNDDOWN((H12-(H12*0.07)),2)</f>
        <v>13442.36</v>
      </c>
      <c r="J12" s="7">
        <f>ROUNDDOWN((H12-(H12*0.1)),2)</f>
        <v>13008.74</v>
      </c>
      <c r="K12" s="6">
        <f>I12*M12</f>
        <v>2022161099.52</v>
      </c>
      <c r="L12" s="6">
        <f>J12*M12</f>
        <v>1956930775.6800001</v>
      </c>
      <c r="M12" s="15">
        <v>150432</v>
      </c>
      <c r="N12" s="14">
        <v>150432</v>
      </c>
    </row>
    <row r="13" spans="2:14" ht="116.25" x14ac:dyDescent="0.25">
      <c r="B13" s="9">
        <v>3</v>
      </c>
      <c r="C13" s="5">
        <v>241495</v>
      </c>
      <c r="D13" s="5" t="s">
        <v>12</v>
      </c>
      <c r="E13" s="8" t="s">
        <v>18</v>
      </c>
      <c r="F13" s="8" t="s">
        <v>19</v>
      </c>
      <c r="G13" s="5" t="s">
        <v>15</v>
      </c>
      <c r="H13" s="4">
        <v>12169.54</v>
      </c>
      <c r="I13" s="7">
        <f>ROUNDDOWN((H13-(H13*0.07)),2)</f>
        <v>11317.67</v>
      </c>
      <c r="J13" s="7">
        <f>ROUNDDOWN((H13-(H13*0.1)),2)</f>
        <v>10952.58</v>
      </c>
      <c r="K13" s="6">
        <f>I13*M13</f>
        <v>1973156540.8099999</v>
      </c>
      <c r="L13" s="6">
        <f>J13*M13</f>
        <v>1909505654.9400001</v>
      </c>
      <c r="M13" s="15">
        <v>174343</v>
      </c>
      <c r="N13" s="14">
        <v>174343</v>
      </c>
    </row>
    <row r="14" spans="2:14" x14ac:dyDescent="0.25">
      <c r="I14" s="10"/>
      <c r="J14" s="10"/>
    </row>
    <row r="15" spans="2:14" x14ac:dyDescent="0.25">
      <c r="J15" s="10"/>
    </row>
    <row r="16" spans="2:14" x14ac:dyDescent="0.25">
      <c r="K16" s="11"/>
      <c r="L16" s="11"/>
    </row>
    <row r="17" spans="11:12" x14ac:dyDescent="0.25">
      <c r="K17" s="11"/>
      <c r="L17" s="11"/>
    </row>
  </sheetData>
  <mergeCells count="14">
    <mergeCell ref="L9:L10"/>
    <mergeCell ref="H9:H10"/>
    <mergeCell ref="M2:N7"/>
    <mergeCell ref="B2:E7"/>
    <mergeCell ref="B9:B10"/>
    <mergeCell ref="K9:K10"/>
    <mergeCell ref="I9:I10"/>
    <mergeCell ref="J9:J10"/>
    <mergeCell ref="M9:M10"/>
    <mergeCell ref="G9:G10"/>
    <mergeCell ref="C9:C10"/>
    <mergeCell ref="D9:D10"/>
    <mergeCell ref="E9:E10"/>
    <mergeCell ref="F9:F10"/>
  </mergeCells>
  <pageMargins left="0.25" right="0.25" top="0.75" bottom="0.75" header="0.3" footer="0.3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2024-07-02T03:12:43Z</dcterms:modified>
</cp:coreProperties>
</file>